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720" yWindow="360" windowWidth="14115" windowHeight="7710"/>
  </bookViews>
  <sheets>
    <sheet name="Sheet1" sheetId="1" r:id="rId1"/>
    <sheet name="Sheet2" sheetId="2" r:id="rId2"/>
    <sheet name="Sheet3" sheetId="3" r:id="rId3"/>
  </sheets>
  <definedNames>
    <definedName name="April">Sheet1!$E$6:$E$14</definedName>
    <definedName name="Feb">Sheet1!$C$6:$C$14</definedName>
    <definedName name="June">Sheet1!$G$6:$G$14</definedName>
    <definedName name="March">Sheet1!$D$6:$D$14</definedName>
    <definedName name="May">Sheet1!$F$6:$F$14</definedName>
  </definedNames>
  <calcPr calcId="144315"/>
</workbook>
</file>

<file path=xl/calcChain.xml><?xml version="1.0" encoding="utf-8"?>
<calcChain xmlns="http://schemas.openxmlformats.org/spreadsheetml/2006/main">
  <c r="G15" i="1" l="1"/>
  <c r="F15" i="1"/>
  <c r="E15" i="1"/>
  <c r="D15" i="1"/>
  <c r="C15" i="1"/>
  <c r="B15" i="1"/>
  <c r="H15" i="1" s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<sst xmlns="http://schemas.openxmlformats.org/spreadsheetml/2006/main" count="21" uniqueCount="21">
  <si>
    <t>MONTHLY PRODUCTION</t>
  </si>
  <si>
    <t>Tortilla Mesa Field</t>
  </si>
  <si>
    <t>Oil Well</t>
  </si>
  <si>
    <t>Jan</t>
  </si>
  <si>
    <t>Feb</t>
  </si>
  <si>
    <t>March</t>
  </si>
  <si>
    <t>April</t>
  </si>
  <si>
    <t>May</t>
  </si>
  <si>
    <t>June</t>
  </si>
  <si>
    <t>Total</t>
  </si>
  <si>
    <t>Jalapeno #1</t>
  </si>
  <si>
    <t>Jalapeno #2</t>
  </si>
  <si>
    <t>Jalapeno #3</t>
  </si>
  <si>
    <t>Jalapeno #4</t>
  </si>
  <si>
    <t>Poblano #1</t>
  </si>
  <si>
    <t>Poblano #2</t>
  </si>
  <si>
    <t>Poblano #3</t>
  </si>
  <si>
    <t>Chile #1</t>
  </si>
  <si>
    <t>Chile #2</t>
  </si>
  <si>
    <t>Field Production</t>
  </si>
  <si>
    <t>(production in bbls)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</si>
</sst>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C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7">
    <xf numFmtId="0" fontId="0" fillId="0" borderId="0" xfId="0"/>
    <xf numFmtId="0" fontId="0" fillId="0" borderId="2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ont="1" applyAlignment="1">
      <alignment horizontal="left"/>
    </xf>
    <xf numFmtId="3" fontId="0" fillId="0" borderId="0" xfId="0" applyNumberFormat="1" applyFont="1"/>
    <xf numFmtId="3" fontId="7" fillId="0" borderId="0" xfId="0" applyNumberFormat="1" applyFont="1"/>
    <xf numFmtId="0" fontId="2" fillId="0" borderId="0" xfId="0" applyFont="1" applyAlignment="1">
      <alignment horizontal="left" indent="1"/>
    </xf>
    <xf numFmtId="3" fontId="2" fillId="0" borderId="1" xfId="1" applyNumberFormat="1"/>
    <xf numFmtId="0" fontId="8" fillId="0" borderId="0" xfId="0" applyFont="1"/>
    <xf numFmtId="3" fontId="1" fillId="5" borderId="0" xfId="3" applyNumberFormat="1" applyFill="1"/>
    <xf numFmtId="3" fontId="1" fillId="5" borderId="1" xfId="3" applyNumberFormat="1" applyFill="1" applyBorder="1"/>
    <xf numFmtId="0" fontId="0" fillId="6" borderId="4" xfId="0" applyFont="1" applyFill="1" applyBorder="1"/>
    <xf numFmtId="0" fontId="6" fillId="6" borderId="4" xfId="0" applyFont="1" applyFill="1" applyBorder="1" applyAlignment="1">
      <alignment horizontal="center"/>
    </xf>
    <xf numFmtId="0" fontId="9" fillId="4" borderId="5" xfId="2" applyFont="1" applyFill="1" applyBorder="1" applyAlignment="1">
      <alignment horizontal="center"/>
    </xf>
    <xf numFmtId="0" fontId="4" fillId="0" borderId="2" xfId="0" applyFont="1" applyBorder="1" applyAlignment="1"/>
    <xf numFmtId="0" fontId="5" fillId="0" borderId="3" xfId="0" applyFont="1" applyBorder="1" applyAlignment="1">
      <alignment vertical="center"/>
    </xf>
  </cellXfs>
  <cellStyles count="4">
    <cellStyle name="20% - Accent2" xfId="3" builtinId="34"/>
    <cellStyle name="Accent2" xfId="2" builtinId="33"/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1206500</xdr:colOff>
      <xdr:row>1</xdr:row>
      <xdr:rowOff>531812</xdr:rowOff>
    </xdr:to>
    <xdr:sp macro="" textlink="">
      <xdr:nvSpPr>
        <xdr:cNvPr id="3" name="Explosion 2 2"/>
        <xdr:cNvSpPr/>
      </xdr:nvSpPr>
      <xdr:spPr>
        <a:xfrm>
          <a:off x="0" y="0"/>
          <a:ext cx="1206500" cy="1063625"/>
        </a:xfrm>
        <a:prstGeom prst="irregularSeal2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 i="1" cap="none" spc="0">
              <a:ln w="1905"/>
              <a:gradFill>
                <a:gsLst>
                  <a:gs pos="0">
                    <a:schemeClr val="accent6">
                      <a:shade val="20000"/>
                      <a:satMod val="200000"/>
                    </a:schemeClr>
                  </a:gs>
                  <a:gs pos="78000">
                    <a:schemeClr val="accent6">
                      <a:tint val="90000"/>
                      <a:shade val="89000"/>
                      <a:satMod val="220000"/>
                    </a:schemeClr>
                  </a:gs>
                  <a:gs pos="100000">
                    <a:schemeClr val="accent6">
                      <a:tint val="12000"/>
                      <a:satMod val="255000"/>
                    </a:schemeClr>
                  </a:gs>
                </a:gsLst>
                <a:lin ang="5400000"/>
              </a:gradFill>
              <a:effectLst>
                <a:innerShdw blurRad="69850" dist="43180" dir="5400000">
                  <a:srgbClr xmlns:mc="http://schemas.openxmlformats.org/markup-compatibility/2006" xmlns:a14="http://schemas.microsoft.com/office/drawing/2010/main" val="000000" mc:Ignorable="">
                    <a:alpha val="65000"/>
                  </a:srgbClr>
                </a:innerShdw>
              </a:effectLst>
            </a:rPr>
            <a:t>Titus Oil</a:t>
          </a:r>
          <a:endParaRPr lang="en-US" sz="1200" b="1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="120" zoomScaleNormal="120" workbookViewId="0"/>
  </sheetViews>
  <sheetFormatPr defaultRowHeight="15" x14ac:dyDescent="0.25"/>
  <cols>
    <col min="1" max="1" width="18.85546875" bestFit="1" customWidth="1"/>
  </cols>
  <sheetData>
    <row r="1" spans="1:8" ht="42" customHeight="1" thickTop="1" x14ac:dyDescent="0.3">
      <c r="A1" s="1"/>
      <c r="B1" s="1"/>
      <c r="C1" s="15" t="s">
        <v>0</v>
      </c>
      <c r="D1" s="15"/>
      <c r="E1" s="15"/>
      <c r="F1" s="15"/>
      <c r="G1" s="15"/>
      <c r="H1" s="1"/>
    </row>
    <row r="2" spans="1:8" ht="45" customHeight="1" thickBot="1" x14ac:dyDescent="0.3">
      <c r="A2" s="2"/>
      <c r="B2" s="2"/>
      <c r="C2" s="16" t="s">
        <v>1</v>
      </c>
      <c r="D2" s="16"/>
      <c r="E2" s="16"/>
      <c r="F2" s="16"/>
      <c r="G2" s="16"/>
      <c r="H2" s="3"/>
    </row>
    <row r="3" spans="1:8" ht="12.75" customHeight="1" thickBot="1" x14ac:dyDescent="0.3">
      <c r="A3" s="12"/>
      <c r="B3" s="12"/>
      <c r="C3" s="13"/>
      <c r="D3" s="13"/>
      <c r="E3" s="13"/>
      <c r="F3" s="13"/>
      <c r="G3" s="13"/>
      <c r="H3" s="13"/>
    </row>
    <row r="4" spans="1:8" ht="15" customHeight="1" thickTop="1" x14ac:dyDescent="0.25">
      <c r="B4" s="3"/>
      <c r="C4" s="3"/>
      <c r="D4" s="3"/>
      <c r="E4" s="3"/>
      <c r="F4" s="3"/>
      <c r="G4" s="3"/>
      <c r="H4" s="3"/>
    </row>
    <row r="5" spans="1:8" x14ac:dyDescent="0.25">
      <c r="A5" s="14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</row>
    <row r="6" spans="1:8" x14ac:dyDescent="0.25">
      <c r="A6" s="4" t="s">
        <v>10</v>
      </c>
      <c r="B6" s="5">
        <v>875</v>
      </c>
      <c r="C6" s="5">
        <v>805</v>
      </c>
      <c r="D6" s="5">
        <v>875</v>
      </c>
      <c r="E6" s="5">
        <v>889</v>
      </c>
      <c r="F6" s="5">
        <v>883</v>
      </c>
      <c r="G6" s="5">
        <v>884</v>
      </c>
      <c r="H6" s="10">
        <f t="shared" ref="H6:H15" si="0">SUM(B6:G6)</f>
        <v>5211</v>
      </c>
    </row>
    <row r="7" spans="1:8" x14ac:dyDescent="0.25">
      <c r="A7" s="4" t="s">
        <v>11</v>
      </c>
      <c r="B7" s="5">
        <v>888</v>
      </c>
      <c r="C7" s="5">
        <v>840</v>
      </c>
      <c r="D7" s="5">
        <v>889</v>
      </c>
      <c r="E7" s="5">
        <v>884</v>
      </c>
      <c r="F7" s="5">
        <v>876</v>
      </c>
      <c r="G7" s="5">
        <v>882</v>
      </c>
      <c r="H7" s="10">
        <f t="shared" si="0"/>
        <v>5259</v>
      </c>
    </row>
    <row r="8" spans="1:8" x14ac:dyDescent="0.25">
      <c r="A8" s="4" t="s">
        <v>12</v>
      </c>
      <c r="B8" s="5">
        <v>791</v>
      </c>
      <c r="C8" s="5">
        <v>845</v>
      </c>
      <c r="D8" s="5">
        <v>784</v>
      </c>
      <c r="E8" s="5">
        <v>782</v>
      </c>
      <c r="F8" s="5">
        <v>786</v>
      </c>
      <c r="G8" s="5">
        <v>778</v>
      </c>
      <c r="H8" s="10">
        <f t="shared" si="0"/>
        <v>4766</v>
      </c>
    </row>
    <row r="9" spans="1:8" x14ac:dyDescent="0.25">
      <c r="A9" s="4" t="s">
        <v>13</v>
      </c>
      <c r="B9" s="5">
        <v>820</v>
      </c>
      <c r="C9" s="5">
        <v>772</v>
      </c>
      <c r="D9" s="5">
        <v>824</v>
      </c>
      <c r="E9" s="5">
        <v>817</v>
      </c>
      <c r="F9" s="5">
        <v>825</v>
      </c>
      <c r="G9" s="5">
        <v>831</v>
      </c>
      <c r="H9" s="10">
        <f t="shared" si="0"/>
        <v>4889</v>
      </c>
    </row>
    <row r="10" spans="1:8" x14ac:dyDescent="0.25">
      <c r="A10" s="4" t="s">
        <v>14</v>
      </c>
      <c r="B10" s="5">
        <v>772</v>
      </c>
      <c r="C10" s="5">
        <v>726</v>
      </c>
      <c r="D10" s="5">
        <v>778</v>
      </c>
      <c r="E10" s="5">
        <v>772</v>
      </c>
      <c r="F10" s="5">
        <v>774</v>
      </c>
      <c r="G10" s="5">
        <v>771</v>
      </c>
      <c r="H10" s="10">
        <f t="shared" si="0"/>
        <v>4593</v>
      </c>
    </row>
    <row r="11" spans="1:8" x14ac:dyDescent="0.25">
      <c r="A11" s="4" t="s">
        <v>15</v>
      </c>
      <c r="B11" s="5">
        <v>760</v>
      </c>
      <c r="C11" s="5">
        <v>714</v>
      </c>
      <c r="D11" s="5">
        <v>784</v>
      </c>
      <c r="E11" s="5">
        <v>786</v>
      </c>
      <c r="F11" s="5">
        <v>781</v>
      </c>
      <c r="G11" s="5">
        <v>779</v>
      </c>
      <c r="H11" s="10">
        <f t="shared" si="0"/>
        <v>4604</v>
      </c>
    </row>
    <row r="12" spans="1:8" x14ac:dyDescent="0.25">
      <c r="A12" s="4" t="s">
        <v>16</v>
      </c>
      <c r="B12" s="5">
        <v>865</v>
      </c>
      <c r="C12" s="5">
        <v>821</v>
      </c>
      <c r="D12" s="5">
        <v>858</v>
      </c>
      <c r="E12" s="5">
        <v>850</v>
      </c>
      <c r="F12" s="5">
        <v>854</v>
      </c>
      <c r="G12" s="5">
        <v>860</v>
      </c>
      <c r="H12" s="10">
        <f t="shared" si="0"/>
        <v>5108</v>
      </c>
    </row>
    <row r="13" spans="1:8" x14ac:dyDescent="0.25">
      <c r="A13" s="4" t="s">
        <v>17</v>
      </c>
      <c r="B13" s="5">
        <v>675</v>
      </c>
      <c r="C13" s="5">
        <v>594</v>
      </c>
      <c r="D13" s="5">
        <v>681</v>
      </c>
      <c r="E13" s="5">
        <v>683</v>
      </c>
      <c r="F13" s="5">
        <v>687</v>
      </c>
      <c r="G13" s="5">
        <v>678</v>
      </c>
      <c r="H13" s="10">
        <f t="shared" si="0"/>
        <v>3998</v>
      </c>
    </row>
    <row r="14" spans="1:8" x14ac:dyDescent="0.25">
      <c r="A14" s="4" t="s">
        <v>18</v>
      </c>
      <c r="B14" s="6">
        <v>847</v>
      </c>
      <c r="C14" s="6">
        <v>781</v>
      </c>
      <c r="D14" s="6">
        <v>856</v>
      </c>
      <c r="E14" s="6">
        <v>864</v>
      </c>
      <c r="F14" s="6">
        <v>859</v>
      </c>
      <c r="G14" s="6">
        <v>857</v>
      </c>
      <c r="H14" s="10">
        <f t="shared" si="0"/>
        <v>5064</v>
      </c>
    </row>
    <row r="15" spans="1:8" ht="15.75" thickBot="1" x14ac:dyDescent="0.3">
      <c r="A15" s="7" t="s">
        <v>19</v>
      </c>
      <c r="B15" s="8">
        <f>SUM(B6:B14)</f>
        <v>7293</v>
      </c>
      <c r="C15" s="8">
        <f>SUM(Feb)</f>
        <v>6898</v>
      </c>
      <c r="D15" s="8">
        <f>SUM(March)</f>
        <v>7329</v>
      </c>
      <c r="E15" s="8">
        <f>SUM(April)</f>
        <v>7327</v>
      </c>
      <c r="F15" s="8">
        <f>SUM(May)</f>
        <v>7325</v>
      </c>
      <c r="G15" s="8">
        <f>SUM(June)</f>
        <v>7320</v>
      </c>
      <c r="H15" s="11">
        <f t="shared" si="0"/>
        <v>43492</v>
      </c>
    </row>
    <row r="16" spans="1:8" ht="15.75" thickTop="1" x14ac:dyDescent="0.25">
      <c r="A16" s="9" t="s">
        <v>20</v>
      </c>
      <c r="B16" s="3"/>
      <c r="C16" s="3"/>
      <c r="D16" s="3"/>
      <c r="E16" s="3"/>
      <c r="F16" s="3"/>
      <c r="G16" s="3"/>
      <c r="H16" s="3"/>
    </row>
  </sheetData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April</vt:lpstr>
      <vt:lpstr>Feb</vt:lpstr>
      <vt:lpstr>June</vt:lpstr>
      <vt:lpstr>March</vt:lpstr>
      <vt:lpstr>May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2010-04-01T01:57:41Z</cp:lastPrinted>
  <dcterms:created xsi:type="dcterms:W3CDTF">2010-03-21T23:01:55Z</dcterms:created>
  <dcterms:modified xsi:type="dcterms:W3CDTF">2010-04-01T01:57:42Z</dcterms:modified>
</cp:coreProperties>
</file>